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little\Desktop\"/>
    </mc:Choice>
  </mc:AlternateContent>
  <xr:revisionPtr revIDLastSave="0" documentId="8_{70EDDF2A-28CB-4A58-9DEF-9FABADA84CF3}" xr6:coauthVersionLast="47" xr6:coauthVersionMax="47" xr10:uidLastSave="{00000000-0000-0000-0000-000000000000}"/>
  <bookViews>
    <workbookView xWindow="28680" yWindow="-120" windowWidth="29040" windowHeight="15840" firstSheet="1" activeTab="1" xr2:uid="{65DF183A-4DEE-47A1-B8A9-958343E249DE}"/>
  </bookViews>
  <sheets>
    <sheet name="Setup-Strict" sheetId="5" state="hidden" r:id="rId1"/>
    <sheet name="Healthcare PPD Calculator" sheetId="4" r:id="rId2"/>
    <sheet name="Setup" sheetId="1" state="hidden" r:id="rId3"/>
  </sheets>
  <definedNames>
    <definedName name="_xlnm.Print_Area" localSheetId="1">'Healthcare PPD Calculator'!$B$1:$G$27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" l="1"/>
  <c r="D19" i="4"/>
  <c r="E10" i="5"/>
  <c r="E9" i="5"/>
  <c r="E8" i="5"/>
  <c r="C7" i="5"/>
  <c r="E7" i="5"/>
  <c r="C10" i="5"/>
  <c r="C9" i="5"/>
  <c r="C8" i="5"/>
  <c r="B19" i="5"/>
  <c r="B19" i="1"/>
  <c r="D16" i="4"/>
  <c r="D9" i="4"/>
  <c r="E7" i="1"/>
  <c r="E11" i="1" s="1"/>
  <c r="E8" i="1"/>
  <c r="E9" i="1"/>
  <c r="E10" i="1"/>
  <c r="C8" i="1"/>
  <c r="C10" i="1"/>
  <c r="C7" i="1"/>
  <c r="C9" i="1"/>
  <c r="C11" i="1" s="1"/>
  <c r="E11" i="5" l="1"/>
  <c r="C11" i="5"/>
  <c r="D17" i="4"/>
  <c r="D24" i="4" l="1"/>
  <c r="D25" i="4" s="1"/>
  <c r="D26" i="4"/>
  <c r="D23" i="4"/>
</calcChain>
</file>

<file path=xl/sharedStrings.xml><?xml version="1.0" encoding="utf-8"?>
<sst xmlns="http://schemas.openxmlformats.org/spreadsheetml/2006/main" count="54" uniqueCount="38">
  <si>
    <t>Remaining</t>
  </si>
  <si>
    <t>Other</t>
  </si>
  <si>
    <t>Coffee</t>
  </si>
  <si>
    <t>Bread</t>
  </si>
  <si>
    <t>Milk</t>
  </si>
  <si>
    <t>Percentage of Food Cost for each category for OTHER VENDORS - can change for customer customization - only cells unlocked</t>
  </si>
  <si>
    <t>Food Distributor PPD (remaining)</t>
  </si>
  <si>
    <t>Other PPD</t>
  </si>
  <si>
    <t>Coffee PPD</t>
  </si>
  <si>
    <t>Bread PPD</t>
  </si>
  <si>
    <t>Milk PPD</t>
  </si>
  <si>
    <t>Formula PPD's</t>
  </si>
  <si>
    <t>Don't Change</t>
  </si>
  <si>
    <t>No</t>
  </si>
  <si>
    <t xml:space="preserve">Yes </t>
  </si>
  <si>
    <t>Avg Served at Dinner</t>
  </si>
  <si>
    <t>Avg Served at Lunch</t>
  </si>
  <si>
    <t>Avg Served at Breakfast</t>
  </si>
  <si>
    <t>Average Daily Census</t>
  </si>
  <si>
    <r>
      <t xml:space="preserve">Average Daily Census-Contract 
</t>
    </r>
    <r>
      <rPr>
        <sz val="12"/>
        <rFont val="Calibri"/>
        <family val="2"/>
        <scheme val="minor"/>
      </rPr>
      <t>(Behavioral Hospital, Inpatient Clinic, etc.)</t>
    </r>
  </si>
  <si>
    <t>TOTAL CENSUS</t>
  </si>
  <si>
    <t>BUDGETED PPD</t>
  </si>
  <si>
    <t>Estimated Per Week Spend based on 52 Weeks</t>
  </si>
  <si>
    <t>Estimated Monthly Raw Food Budget | Patients Only</t>
  </si>
  <si>
    <t>Estimated Monthly Raw Food Budget |Patients + Meal Equivalents</t>
  </si>
  <si>
    <t>Employees, Guests, and Satellite Meals:</t>
  </si>
  <si>
    <t>Number of Days This Month</t>
  </si>
  <si>
    <t xml:space="preserve">     Double Portions</t>
  </si>
  <si>
    <t xml:space="preserve">   Extra Meals Served:</t>
  </si>
  <si>
    <t>Total Meals Served Daily (Census + Meal Equivalents)</t>
  </si>
  <si>
    <t>Total Extra Meal Equivalents Served Daily</t>
  </si>
  <si>
    <t xml:space="preserve">Required PPD to Meet Budget with Patients and Meal Equivalents </t>
  </si>
  <si>
    <t xml:space="preserve">Projected PPD | Patients + Meal Equivalents </t>
  </si>
  <si>
    <t>Gold Highlighted Boxes add to the worksheet, but are not required</t>
  </si>
  <si>
    <t>BEN E. KEITH HEALTHCARE PPD CALCULATOR</t>
  </si>
  <si>
    <t>To complete this worksheet correctly - You must 
FILL IN all BLUE highlighted boxes</t>
  </si>
  <si>
    <t>PATIENTS ONLY</t>
  </si>
  <si>
    <t>PATIENTS + MEAL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</si>
</sst>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9B5"/>
        <bgColor indexed="64"/>
      </patternFill>
    </fill>
    <fill>
      <patternFill patternType="solid">
        <fgColor rgb="FF1E397D"/>
        <bgColor indexed="64"/>
      </patternFill>
    </fill>
    <fill>
      <patternFill patternType="solid">
        <fgColor rgb="FFA68414"/>
        <bgColor indexed="64"/>
      </patternFill>
    </fill>
  </fills>
  <borders count="2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9" fontId="0" fillId="0" borderId="0" xfId="2" applyFont="1"/>
    <xf numFmtId="9" fontId="0" fillId="2" borderId="0" xfId="2" applyFont="1" applyFill="1" applyProtection="1">
      <protection locked="0"/>
    </xf>
    <xf numFmtId="44" fontId="0" fillId="0" borderId="0" xfId="0" applyNumberFormat="1"/>
    <xf numFmtId="2" fontId="0" fillId="0" borderId="0" xfId="0" applyNumberFormat="1"/>
    <xf numFmtId="44" fontId="0" fillId="3" borderId="0" xfId="1" applyFont="1" applyFill="1" applyProtection="1"/>
    <xf numFmtId="0" fontId="2" fillId="0" borderId="0" xfId="0" applyFont="1"/>
    <xf numFmtId="0" fontId="1" fillId="0" borderId="0" xfId="0" applyFont="1" applyAlignment="1">
      <alignment horizontal="center"/>
    </xf>
    <xf numFmtId="9" fontId="0" fillId="0" borderId="0" xfId="2" applyFont="1" applyFill="1" applyProtection="1"/>
    <xf numFmtId="44" fontId="0" fillId="0" borderId="0" xfId="1" applyFont="1"/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3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6" borderId="16" xfId="0" applyFont="1" applyFill="1" applyBorder="1" applyAlignment="1" applyProtection="1">
      <alignment vertical="center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9" fillId="5" borderId="3" xfId="1" applyNumberFormat="1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65" fontId="4" fillId="0" borderId="6" xfId="1" applyNumberFormat="1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4" fillId="0" borderId="8" xfId="1" applyNumberFormat="1" applyFont="1" applyBorder="1" applyAlignment="1" applyProtection="1">
      <alignment horizontal="center" vertical="center"/>
    </xf>
    <xf numFmtId="164" fontId="4" fillId="0" borderId="9" xfId="1" applyNumberFormat="1" applyFont="1" applyBorder="1" applyAlignment="1" applyProtection="1">
      <alignment horizontal="center" vertical="center"/>
    </xf>
    <xf numFmtId="165" fontId="4" fillId="0" borderId="8" xfId="1" applyNumberFormat="1" applyFont="1" applyBorder="1" applyAlignment="1" applyProtection="1">
      <alignment horizontal="center" vertical="center"/>
    </xf>
    <xf numFmtId="165" fontId="4" fillId="0" borderId="9" xfId="1" applyNumberFormat="1" applyFont="1" applyBorder="1" applyAlignment="1" applyProtection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</xf>
    <xf numFmtId="164" fontId="4" fillId="0" borderId="6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68414"/>
      <color rgb="FF1E3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1800225</xdr:colOff>
      <xdr:row>0</xdr:row>
      <xdr:rowOff>171450</xdr:rowOff>
    </xdr:from>
    <xdr:to>
      <xdr:col>3</xdr:col>
      <xdr:colOff>194310</xdr:colOff>
      <xdr:row>0</xdr:row>
      <xdr:rowOff>1371713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A2472C-4067-4FFB-8536-2666612DC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71450"/>
          <a:ext cx="1685925" cy="1200263"/>
        </a:xfrm>
        <a:prstGeom prst="rect">
          <a:avLst/>
        </a:prstGeom>
      </xdr:spPr>
    </xdr:pic>
    <xdr:clientData/>
  </xdr:twoCellAnchor>
  <xdr:twoCellAnchor editAs="oneCell">
    <xdr:from>
      <xdr:col>8</xdr:col>
      <xdr:colOff>203283</xdr:colOff>
      <xdr:row>2</xdr:row>
      <xdr:rowOff>59531</xdr:rowOff>
    </xdr:from>
    <xdr:to>
      <xdr:col>16</xdr:col>
      <xdr:colOff>607218</xdr:colOff>
      <xdr:row>26</xdr:row>
      <xdr:rowOff>104774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E66397-0EB6-AA88-769B-A0DCEDF362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" t="11553" r="2170"/>
        <a:stretch/>
      </xdr:blipFill>
      <xdr:spPr>
        <a:xfrm>
          <a:off x="6846971" y="2119312"/>
          <a:ext cx="5356935" cy="5736431"/>
        </a:xfrm>
        <a:prstGeom prst="rect">
          <a:avLst/>
        </a:prstGeom>
      </xdr:spPr>
    </xdr:pic>
    <xdr:clientData/>
  </xdr:twoCellAnchor>
  <xdr:twoCellAnchor>
    <xdr:from>
      <xdr:col>10</xdr:col>
      <xdr:colOff>261936</xdr:colOff>
      <xdr:row>1</xdr:row>
      <xdr:rowOff>178596</xdr:rowOff>
    </xdr:from>
    <xdr:to>
      <xdr:col>14</xdr:col>
      <xdr:colOff>552449</xdr:colOff>
      <xdr:row>1</xdr:row>
      <xdr:rowOff>531021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72FC6A-75BE-B32A-910E-EDAEAA107592}"/>
            </a:ext>
          </a:extLst>
        </xdr:cNvPr>
        <xdr:cNvSpPr txBox="1"/>
      </xdr:nvSpPr>
      <xdr:spPr>
        <a:xfrm>
          <a:off x="8143874" y="1702596"/>
          <a:ext cx="2767013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US" sz="1800" b="1" u="sng"/>
            <a:t>SAMPLE</a:t>
          </a:r>
          <a:r>
            <a:rPr lang="en-US" sz="1800" b="1" u="sng" baseline="0"/>
            <a:t> CALCULATION</a:t>
          </a:r>
          <a:endParaRPr lang="en-US" sz="1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D040A-E736-419B-ABDB-CDC3529556AE}">
  <dimension ref="A3:E20"/>
  <sheetViews>
    <sheetView zoomScale="150" zoomScaleNormal="150" workbookViewId="0">
      <selection activeCell="E7" sqref="E7"/>
    </sheetView>
  </sheetViews>
  <sheetFormatPr defaultRowHeight="12.75" x14ac:dyDescent="0.2"/>
  <cols>
    <col min="1" max="1" width="9.7109375" bestFit="1" customWidth="1"/>
    <col min="2" max="2" width="28.28515625" customWidth="1"/>
    <col min="3" max="3" width="6.7109375" bestFit="1" customWidth="1"/>
    <col min="5" max="5" width="14.42578125" bestFit="1" customWidth="1"/>
  </cols>
  <sheetData>
    <row r="3" spans="1:5" x14ac:dyDescent="0.2">
      <c r="B3" s="7" t="s">
        <v>14</v>
      </c>
    </row>
    <row r="4" spans="1:5" x14ac:dyDescent="0.2">
      <c r="B4" s="7" t="s">
        <v>13</v>
      </c>
    </row>
    <row r="5" spans="1:5" x14ac:dyDescent="0.2">
      <c r="E5" s="6" t="s">
        <v>12</v>
      </c>
    </row>
    <row r="6" spans="1:5" x14ac:dyDescent="0.2">
      <c r="E6" s="6" t="s">
        <v>11</v>
      </c>
    </row>
    <row r="7" spans="1:5" x14ac:dyDescent="0.2">
      <c r="B7" t="s">
        <v>10</v>
      </c>
      <c r="C7" s="5">
        <f>'Healthcare PPD Calculator'!$D$5*B15</f>
        <v>0</v>
      </c>
      <c r="E7" s="4" t="e">
        <f>IF('Healthcare PPD Calculator'!#REF!=$B$3,C7,0)</f>
        <v>#REF!</v>
      </c>
    </row>
    <row r="8" spans="1:5" x14ac:dyDescent="0.2">
      <c r="B8" t="s">
        <v>9</v>
      </c>
      <c r="C8" s="5">
        <f>'Healthcare PPD Calculator'!$D$5*B16</f>
        <v>0</v>
      </c>
      <c r="E8" s="4" t="e">
        <f>IF('Healthcare PPD Calculator'!#REF!=$B$3,C8,0)</f>
        <v>#REF!</v>
      </c>
    </row>
    <row r="9" spans="1:5" x14ac:dyDescent="0.2">
      <c r="B9" t="s">
        <v>8</v>
      </c>
      <c r="C9" s="5">
        <f>'Healthcare PPD Calculator'!$D$5*B17</f>
        <v>0</v>
      </c>
      <c r="E9" s="4" t="e">
        <f>IF('Healthcare PPD Calculator'!#REF!=$B$3,C9,0)</f>
        <v>#REF!</v>
      </c>
    </row>
    <row r="10" spans="1:5" x14ac:dyDescent="0.2">
      <c r="B10" t="s">
        <v>7</v>
      </c>
      <c r="C10" s="5">
        <f>'Healthcare PPD Calculator'!$D$5*B18</f>
        <v>0</v>
      </c>
      <c r="E10" s="4" t="e">
        <f>IF('Healthcare PPD Calculator'!#REF!=$B$3,C10,0)</f>
        <v>#REF!</v>
      </c>
    </row>
    <row r="11" spans="1:5" x14ac:dyDescent="0.2">
      <c r="B11" t="s">
        <v>6</v>
      </c>
      <c r="C11" s="3">
        <f>'Healthcare PPD Calculator'!D5-'Setup-Strict'!C7-'Setup-Strict'!C8-'Setup-Strict'!C9-'Setup-Strict'!C10</f>
        <v>0</v>
      </c>
      <c r="E11" s="3" t="e">
        <f>'Healthcare PPD Calculator'!D5-'Setup-Strict'!E7-'Setup-Strict'!E8-'Setup-Strict'!E9-'Setup-Strict'!E10</f>
        <v>#REF!</v>
      </c>
    </row>
    <row r="14" spans="1:5" ht="63" customHeight="1" x14ac:dyDescent="0.2">
      <c r="A14" s="41" t="s">
        <v>5</v>
      </c>
      <c r="B14" s="41"/>
    </row>
    <row r="15" spans="1:5" x14ac:dyDescent="0.2">
      <c r="A15" t="s">
        <v>4</v>
      </c>
      <c r="B15" s="2">
        <v>0.1</v>
      </c>
    </row>
    <row r="16" spans="1:5" x14ac:dyDescent="0.2">
      <c r="A16" t="s">
        <v>3</v>
      </c>
      <c r="B16" s="2">
        <v>0.05</v>
      </c>
    </row>
    <row r="17" spans="1:2" x14ac:dyDescent="0.2">
      <c r="A17" t="s">
        <v>2</v>
      </c>
      <c r="B17" s="2">
        <v>4.4999999999999998E-2</v>
      </c>
    </row>
    <row r="18" spans="1:2" x14ac:dyDescent="0.2">
      <c r="A18" t="s">
        <v>1</v>
      </c>
      <c r="B18" s="2">
        <v>1.4999999999999999E-2</v>
      </c>
    </row>
    <row r="19" spans="1:2" x14ac:dyDescent="0.2">
      <c r="A19" t="s">
        <v>0</v>
      </c>
      <c r="B19" s="8">
        <f>100%-(B15+B16+B17+B18)</f>
        <v>0.79</v>
      </c>
    </row>
    <row r="20" spans="1:2" x14ac:dyDescent="0.2">
      <c r="B20" s="1"/>
    </row>
  </sheetData>
  <sheetProtection selectLockedCells="1"/>
  <mergeCells count="1">
    <mergeCell ref="A14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073D-5F21-4604-AC94-4FF514DBC281}">
  <dimension ref="B1:Q36"/>
  <sheetViews>
    <sheetView showGridLines="0" tabSelected="1" zoomScale="80" zoomScaleNormal="80" workbookViewId="0">
      <selection activeCell="M1" sqref="M1"/>
    </sheetView>
  </sheetViews>
  <sheetFormatPr defaultColWidth="9.28515625" defaultRowHeight="15.75" x14ac:dyDescent="0.2"/>
  <cols>
    <col min="1" max="1" width="3.7109375" style="10" customWidth="1"/>
    <col min="2" max="2" width="2.7109375" style="10" customWidth="1"/>
    <col min="3" max="3" width="49.28515625" style="10" customWidth="1"/>
    <col min="4" max="4" width="9.28515625" style="12" customWidth="1"/>
    <col min="5" max="5" width="9.140625" style="12" bestFit="1" customWidth="1"/>
    <col min="6" max="6" width="13.5703125" style="10" bestFit="1" customWidth="1"/>
    <col min="7" max="7" width="2.7109375" style="10" customWidth="1"/>
    <col min="8" max="16384" width="9.28515625" style="10"/>
  </cols>
  <sheetData>
    <row r="1" spans="2:17" ht="120" customHeight="1" thickBot="1" x14ac:dyDescent="0.25">
      <c r="B1" s="42"/>
      <c r="C1" s="42"/>
      <c r="D1" s="42"/>
      <c r="E1" s="42"/>
      <c r="F1" s="42"/>
      <c r="G1" s="42"/>
    </row>
    <row r="2" spans="2:17" ht="42" customHeight="1" thickTop="1" x14ac:dyDescent="0.2">
      <c r="B2" s="43" t="s">
        <v>35</v>
      </c>
      <c r="C2" s="44"/>
      <c r="D2" s="44"/>
      <c r="E2" s="44"/>
      <c r="F2" s="44"/>
      <c r="G2" s="45"/>
      <c r="I2" s="37"/>
      <c r="J2" s="38"/>
      <c r="K2" s="38"/>
      <c r="L2" s="38"/>
      <c r="M2" s="38"/>
      <c r="N2" s="38"/>
      <c r="O2" s="38"/>
      <c r="P2" s="38"/>
      <c r="Q2" s="39"/>
    </row>
    <row r="3" spans="2:17" ht="33.950000000000003" customHeight="1" thickBot="1" x14ac:dyDescent="0.25">
      <c r="B3" s="25"/>
      <c r="C3" s="58" t="s">
        <v>33</v>
      </c>
      <c r="D3" s="59"/>
      <c r="E3" s="59"/>
      <c r="F3" s="59"/>
      <c r="G3" s="26"/>
      <c r="I3" s="32"/>
      <c r="J3" s="21"/>
      <c r="K3" s="21"/>
      <c r="L3" s="21"/>
      <c r="M3" s="21"/>
      <c r="N3" s="21"/>
      <c r="O3" s="21"/>
      <c r="P3" s="21"/>
      <c r="Q3" s="31"/>
    </row>
    <row r="4" spans="2:17" ht="36.6" customHeight="1" thickTop="1" thickBot="1" x14ac:dyDescent="0.25">
      <c r="B4" s="27"/>
      <c r="C4" s="60" t="s">
        <v>34</v>
      </c>
      <c r="D4" s="61"/>
      <c r="E4" s="61"/>
      <c r="F4" s="61"/>
      <c r="G4" s="28"/>
      <c r="I4" s="32"/>
      <c r="J4" s="21"/>
      <c r="K4" s="21"/>
      <c r="L4" s="21"/>
      <c r="M4" s="21"/>
      <c r="N4" s="21"/>
      <c r="O4" s="21"/>
      <c r="P4" s="21"/>
      <c r="Q4" s="31"/>
    </row>
    <row r="5" spans="2:17" ht="16.5" thickTop="1" x14ac:dyDescent="0.2">
      <c r="B5" s="29"/>
      <c r="C5" s="14" t="s">
        <v>21</v>
      </c>
      <c r="D5" s="52">
        <v>0</v>
      </c>
      <c r="E5" s="52"/>
      <c r="F5" s="52"/>
      <c r="G5" s="30"/>
      <c r="I5" s="32"/>
      <c r="J5" s="21"/>
      <c r="K5" s="21"/>
      <c r="L5" s="21"/>
      <c r="M5" s="21"/>
      <c r="N5" s="21"/>
      <c r="O5" s="21"/>
      <c r="P5" s="21"/>
      <c r="Q5" s="31"/>
    </row>
    <row r="6" spans="2:17" x14ac:dyDescent="0.2">
      <c r="B6" s="29"/>
      <c r="C6" s="15" t="s">
        <v>18</v>
      </c>
      <c r="D6" s="53">
        <v>0</v>
      </c>
      <c r="E6" s="53"/>
      <c r="F6" s="54"/>
      <c r="G6" s="31"/>
      <c r="I6" s="32"/>
      <c r="J6" s="21"/>
      <c r="K6" s="21"/>
      <c r="L6" s="21"/>
      <c r="M6" s="21"/>
      <c r="N6" s="21"/>
      <c r="O6" s="21"/>
      <c r="P6" s="21"/>
      <c r="Q6" s="31"/>
    </row>
    <row r="7" spans="2:17" x14ac:dyDescent="0.2">
      <c r="B7" s="29"/>
      <c r="C7" s="15" t="s">
        <v>26</v>
      </c>
      <c r="D7" s="55">
        <v>0</v>
      </c>
      <c r="E7" s="55"/>
      <c r="F7" s="55"/>
      <c r="G7" s="30"/>
      <c r="I7" s="32"/>
      <c r="J7" s="21"/>
      <c r="K7" s="21"/>
      <c r="L7" s="21"/>
      <c r="M7" s="21"/>
      <c r="N7" s="21"/>
      <c r="O7" s="21"/>
      <c r="P7" s="21"/>
      <c r="Q7" s="31"/>
    </row>
    <row r="8" spans="2:17" ht="31.5" hidden="1" x14ac:dyDescent="0.2">
      <c r="B8" s="29"/>
      <c r="C8" s="16" t="s">
        <v>19</v>
      </c>
      <c r="D8" s="56"/>
      <c r="E8" s="56"/>
      <c r="F8" s="57"/>
      <c r="G8" s="31"/>
      <c r="I8" s="32"/>
      <c r="J8" s="21"/>
      <c r="K8" s="21"/>
      <c r="L8" s="21"/>
      <c r="M8" s="21"/>
      <c r="N8" s="21"/>
      <c r="O8" s="21"/>
      <c r="P8" s="21"/>
      <c r="Q8" s="31"/>
    </row>
    <row r="9" spans="2:17" hidden="1" x14ac:dyDescent="0.2">
      <c r="B9" s="29"/>
      <c r="C9" s="17" t="s">
        <v>20</v>
      </c>
      <c r="D9" s="46">
        <f>D6+D8</f>
        <v>0</v>
      </c>
      <c r="E9" s="46"/>
      <c r="F9" s="47"/>
      <c r="G9" s="31"/>
      <c r="I9" s="32"/>
      <c r="J9" s="21"/>
      <c r="K9" s="21"/>
      <c r="L9" s="21"/>
      <c r="M9" s="21"/>
      <c r="N9" s="21"/>
      <c r="O9" s="21"/>
      <c r="P9" s="21"/>
      <c r="Q9" s="31"/>
    </row>
    <row r="10" spans="2:17" x14ac:dyDescent="0.2">
      <c r="B10" s="29"/>
      <c r="C10" s="18" t="s">
        <v>28</v>
      </c>
      <c r="D10" s="46"/>
      <c r="E10" s="46"/>
      <c r="F10" s="62"/>
      <c r="G10" s="31"/>
      <c r="I10" s="32"/>
      <c r="J10" s="21"/>
      <c r="K10" s="21"/>
      <c r="L10" s="21"/>
      <c r="M10" s="21"/>
      <c r="N10" s="21"/>
      <c r="O10" s="21"/>
      <c r="P10" s="21"/>
      <c r="Q10" s="31"/>
    </row>
    <row r="11" spans="2:17" x14ac:dyDescent="0.2">
      <c r="B11" s="29"/>
      <c r="C11" s="19" t="s">
        <v>27</v>
      </c>
      <c r="D11" s="65">
        <v>0</v>
      </c>
      <c r="E11" s="65"/>
      <c r="F11" s="66"/>
      <c r="G11" s="31"/>
      <c r="I11" s="32"/>
      <c r="J11" s="21"/>
      <c r="K11" s="21"/>
      <c r="L11" s="21"/>
      <c r="M11" s="21"/>
      <c r="N11" s="21"/>
      <c r="O11" s="21"/>
      <c r="P11" s="21"/>
      <c r="Q11" s="31"/>
    </row>
    <row r="12" spans="2:17" x14ac:dyDescent="0.2">
      <c r="B12" s="29"/>
      <c r="C12" s="19" t="s">
        <v>25</v>
      </c>
      <c r="D12" s="67"/>
      <c r="E12" s="67"/>
      <c r="F12" s="68"/>
      <c r="G12" s="31"/>
      <c r="I12" s="32"/>
      <c r="J12" s="21"/>
      <c r="K12" s="21"/>
      <c r="L12" s="21"/>
      <c r="M12" s="21"/>
      <c r="N12" s="21"/>
      <c r="O12" s="21"/>
      <c r="P12" s="21"/>
      <c r="Q12" s="31"/>
    </row>
    <row r="13" spans="2:17" x14ac:dyDescent="0.2">
      <c r="B13" s="29"/>
      <c r="C13" s="20" t="s">
        <v>17</v>
      </c>
      <c r="D13" s="69">
        <v>0</v>
      </c>
      <c r="E13" s="69"/>
      <c r="F13" s="66"/>
      <c r="G13" s="31"/>
      <c r="I13" s="32"/>
      <c r="J13" s="21"/>
      <c r="K13" s="21"/>
      <c r="L13" s="21"/>
      <c r="M13" s="21"/>
      <c r="N13" s="21"/>
      <c r="O13" s="21"/>
      <c r="P13" s="21"/>
      <c r="Q13" s="31"/>
    </row>
    <row r="14" spans="2:17" x14ac:dyDescent="0.2">
      <c r="B14" s="29"/>
      <c r="C14" s="20" t="s">
        <v>16</v>
      </c>
      <c r="D14" s="69">
        <v>0</v>
      </c>
      <c r="E14" s="69"/>
      <c r="F14" s="66"/>
      <c r="G14" s="31"/>
      <c r="I14" s="32"/>
      <c r="J14" s="21"/>
      <c r="K14" s="21"/>
      <c r="L14" s="21"/>
      <c r="M14" s="21"/>
      <c r="N14" s="21"/>
      <c r="O14" s="21"/>
      <c r="P14" s="21"/>
      <c r="Q14" s="31"/>
    </row>
    <row r="15" spans="2:17" x14ac:dyDescent="0.2">
      <c r="B15" s="29"/>
      <c r="C15" s="20" t="s">
        <v>15</v>
      </c>
      <c r="D15" s="69">
        <v>0</v>
      </c>
      <c r="E15" s="69"/>
      <c r="F15" s="66"/>
      <c r="G15" s="31"/>
      <c r="I15" s="32"/>
      <c r="J15" s="21"/>
      <c r="K15" s="21"/>
      <c r="L15" s="21"/>
      <c r="M15" s="21"/>
      <c r="N15" s="21"/>
      <c r="O15" s="21"/>
      <c r="P15" s="21"/>
      <c r="Q15" s="31"/>
    </row>
    <row r="16" spans="2:17" x14ac:dyDescent="0.2">
      <c r="B16" s="29"/>
      <c r="C16" s="17" t="s">
        <v>30</v>
      </c>
      <c r="D16" s="48">
        <f>ROUNDUP((D11+(D13+D14+D15)/3),0)</f>
        <v>0</v>
      </c>
      <c r="E16" s="48"/>
      <c r="F16" s="49"/>
      <c r="G16" s="31"/>
      <c r="I16" s="32"/>
      <c r="J16" s="21"/>
      <c r="K16" s="21"/>
      <c r="L16" s="21"/>
      <c r="M16" s="21"/>
      <c r="N16" s="21"/>
      <c r="O16" s="21"/>
      <c r="P16" s="21"/>
      <c r="Q16" s="31"/>
    </row>
    <row r="17" spans="2:17" ht="32.25" thickBot="1" x14ac:dyDescent="0.25">
      <c r="B17" s="29"/>
      <c r="C17" s="17" t="s">
        <v>29</v>
      </c>
      <c r="D17" s="50">
        <f>D9+D16</f>
        <v>0</v>
      </c>
      <c r="E17" s="50"/>
      <c r="F17" s="51"/>
      <c r="G17" s="31"/>
      <c r="I17" s="32"/>
      <c r="J17" s="21"/>
      <c r="K17" s="21"/>
      <c r="L17" s="21"/>
      <c r="M17" s="21"/>
      <c r="N17" s="21"/>
      <c r="O17" s="21"/>
      <c r="P17" s="21"/>
      <c r="Q17" s="31"/>
    </row>
    <row r="18" spans="2:17" ht="21.95" customHeight="1" x14ac:dyDescent="0.2">
      <c r="B18" s="32"/>
      <c r="C18" s="70" t="s">
        <v>36</v>
      </c>
      <c r="D18" s="71"/>
      <c r="E18" s="71"/>
      <c r="F18" s="72"/>
      <c r="G18" s="31"/>
      <c r="I18" s="32"/>
      <c r="J18" s="21"/>
      <c r="K18" s="21"/>
      <c r="L18" s="21"/>
      <c r="M18" s="21"/>
      <c r="N18" s="21"/>
      <c r="O18" s="21"/>
      <c r="P18" s="21"/>
      <c r="Q18" s="31"/>
    </row>
    <row r="19" spans="2:17" x14ac:dyDescent="0.2">
      <c r="B19" s="32"/>
      <c r="C19" s="22" t="s">
        <v>22</v>
      </c>
      <c r="D19" s="63">
        <f>(D5*D6*365)/52</f>
        <v>0</v>
      </c>
      <c r="E19" s="63"/>
      <c r="F19" s="64"/>
      <c r="G19" s="31"/>
      <c r="I19" s="32"/>
      <c r="J19" s="21"/>
      <c r="K19" s="21"/>
      <c r="L19" s="21"/>
      <c r="M19" s="21"/>
      <c r="N19" s="21"/>
      <c r="O19" s="21"/>
      <c r="P19" s="21"/>
      <c r="Q19" s="31"/>
    </row>
    <row r="20" spans="2:17" ht="31.5" customHeight="1" thickBot="1" x14ac:dyDescent="0.25">
      <c r="B20" s="32"/>
      <c r="C20" s="23" t="s">
        <v>23</v>
      </c>
      <c r="D20" s="75">
        <f>TRUNC(D5*D7*D6)</f>
        <v>0</v>
      </c>
      <c r="E20" s="75"/>
      <c r="F20" s="76"/>
      <c r="G20" s="31"/>
      <c r="I20" s="32"/>
      <c r="J20" s="21"/>
      <c r="K20" s="21"/>
      <c r="L20" s="21"/>
      <c r="M20" s="21"/>
      <c r="N20" s="21"/>
      <c r="O20" s="21"/>
      <c r="P20" s="21"/>
      <c r="Q20" s="31"/>
    </row>
    <row r="21" spans="2:17" ht="16.5" hidden="1" thickBot="1" x14ac:dyDescent="0.25">
      <c r="B21" s="29"/>
      <c r="C21" s="21"/>
      <c r="D21" s="13"/>
      <c r="E21" s="13"/>
      <c r="F21" s="11"/>
      <c r="G21" s="31"/>
      <c r="I21" s="32"/>
      <c r="J21" s="21"/>
      <c r="K21" s="21"/>
      <c r="L21" s="21"/>
      <c r="M21" s="21"/>
      <c r="N21" s="21"/>
      <c r="O21" s="21"/>
      <c r="P21" s="21"/>
      <c r="Q21" s="31"/>
    </row>
    <row r="22" spans="2:17" ht="21.95" customHeight="1" x14ac:dyDescent="0.2">
      <c r="B22" s="32"/>
      <c r="C22" s="80" t="s">
        <v>37</v>
      </c>
      <c r="D22" s="81"/>
      <c r="E22" s="81"/>
      <c r="F22" s="82"/>
      <c r="G22" s="31"/>
      <c r="I22" s="32"/>
      <c r="J22" s="21"/>
      <c r="K22" s="21"/>
      <c r="L22" s="21"/>
      <c r="M22" s="21"/>
      <c r="N22" s="21"/>
      <c r="O22" s="21"/>
      <c r="P22" s="21"/>
      <c r="Q22" s="31"/>
    </row>
    <row r="23" spans="2:17" x14ac:dyDescent="0.2">
      <c r="B23" s="32"/>
      <c r="C23" s="22" t="s">
        <v>22</v>
      </c>
      <c r="D23" s="63">
        <f>(D5*D17*365)/52</f>
        <v>0</v>
      </c>
      <c r="E23" s="63"/>
      <c r="F23" s="64"/>
      <c r="G23" s="31"/>
      <c r="I23" s="32"/>
      <c r="J23" s="21"/>
      <c r="K23" s="21"/>
      <c r="L23" s="21"/>
      <c r="M23" s="21"/>
      <c r="N23" s="21"/>
      <c r="O23" s="21"/>
      <c r="P23" s="21"/>
      <c r="Q23" s="31"/>
    </row>
    <row r="24" spans="2:17" ht="31.5" x14ac:dyDescent="0.2">
      <c r="B24" s="32"/>
      <c r="C24" s="24" t="s">
        <v>24</v>
      </c>
      <c r="D24" s="79">
        <f>TRUNC(D5*D7*D17,2)</f>
        <v>0</v>
      </c>
      <c r="E24" s="79"/>
      <c r="F24" s="64"/>
      <c r="G24" s="31"/>
      <c r="I24" s="32"/>
      <c r="J24" s="21"/>
      <c r="K24" s="21"/>
      <c r="L24" s="21"/>
      <c r="M24" s="21"/>
      <c r="N24" s="21"/>
      <c r="O24" s="21"/>
      <c r="P24" s="21"/>
      <c r="Q24" s="31"/>
    </row>
    <row r="25" spans="2:17" x14ac:dyDescent="0.2">
      <c r="B25" s="32"/>
      <c r="C25" s="24" t="s">
        <v>32</v>
      </c>
      <c r="D25" s="77" t="e">
        <f>D24/(D6*D7)</f>
        <v>#DIV/0!</v>
      </c>
      <c r="E25" s="77"/>
      <c r="F25" s="78"/>
      <c r="G25" s="31"/>
      <c r="I25" s="32"/>
      <c r="J25" s="21"/>
      <c r="K25" s="21"/>
      <c r="L25" s="21"/>
      <c r="M25" s="21"/>
      <c r="N25" s="21"/>
      <c r="O25" s="21"/>
      <c r="P25" s="21"/>
      <c r="Q25" s="31"/>
    </row>
    <row r="26" spans="2:17" ht="32.25" thickBot="1" x14ac:dyDescent="0.25">
      <c r="B26" s="32"/>
      <c r="C26" s="23" t="s">
        <v>31</v>
      </c>
      <c r="D26" s="73" t="e">
        <f>D20/(D17*D7)</f>
        <v>#DIV/0!</v>
      </c>
      <c r="E26" s="73"/>
      <c r="F26" s="74"/>
      <c r="G26" s="31"/>
      <c r="I26" s="32"/>
      <c r="J26" s="21"/>
      <c r="K26" s="21"/>
      <c r="L26" s="21"/>
      <c r="M26" s="21"/>
      <c r="N26" s="21"/>
      <c r="O26" s="21"/>
      <c r="P26" s="21"/>
      <c r="Q26" s="31"/>
    </row>
    <row r="27" spans="2:17" ht="16.5" thickBot="1" x14ac:dyDescent="0.25">
      <c r="B27" s="33"/>
      <c r="C27" s="34"/>
      <c r="D27" s="35"/>
      <c r="E27" s="35"/>
      <c r="F27" s="34"/>
      <c r="G27" s="36"/>
      <c r="I27" s="33"/>
      <c r="J27" s="40"/>
      <c r="K27" s="40"/>
      <c r="L27" s="40"/>
      <c r="M27" s="40"/>
      <c r="N27" s="40"/>
      <c r="O27" s="40"/>
      <c r="P27" s="40"/>
      <c r="Q27" s="36"/>
    </row>
    <row r="28" spans="2:17" ht="16.5" thickTop="1" x14ac:dyDescent="0.2"/>
    <row r="29" spans="2:17" ht="27" customHeight="1" x14ac:dyDescent="0.2"/>
    <row r="30" spans="2:17" x14ac:dyDescent="0.2">
      <c r="C30" s="12"/>
      <c r="D30" s="10"/>
      <c r="E30" s="10"/>
    </row>
    <row r="31" spans="2:17" x14ac:dyDescent="0.2">
      <c r="C31" s="12"/>
      <c r="D31" s="10"/>
      <c r="E31" s="10"/>
    </row>
    <row r="32" spans="2:17" x14ac:dyDescent="0.2">
      <c r="C32" s="12"/>
      <c r="D32" s="10"/>
      <c r="E32" s="10"/>
    </row>
    <row r="33" spans="3:5" x14ac:dyDescent="0.2">
      <c r="C33" s="12"/>
      <c r="D33" s="10"/>
      <c r="E33" s="10"/>
    </row>
    <row r="34" spans="3:5" x14ac:dyDescent="0.2">
      <c r="C34" s="12"/>
      <c r="D34" s="10"/>
      <c r="E34" s="10"/>
    </row>
    <row r="35" spans="3:5" x14ac:dyDescent="0.2">
      <c r="C35" s="12"/>
      <c r="D35" s="10"/>
      <c r="E35" s="10"/>
    </row>
    <row r="36" spans="3:5" x14ac:dyDescent="0.2">
      <c r="C36" s="12"/>
      <c r="D36" s="10"/>
      <c r="E36" s="10"/>
    </row>
  </sheetData>
  <sheetProtection sheet="1" selectLockedCells="1"/>
  <mergeCells count="25">
    <mergeCell ref="D23:F23"/>
    <mergeCell ref="D26:F26"/>
    <mergeCell ref="D20:F20"/>
    <mergeCell ref="D25:F25"/>
    <mergeCell ref="D24:F24"/>
    <mergeCell ref="C22:F22"/>
    <mergeCell ref="D19:F19"/>
    <mergeCell ref="D11:F11"/>
    <mergeCell ref="D12:F12"/>
    <mergeCell ref="D13:F13"/>
    <mergeCell ref="D14:F14"/>
    <mergeCell ref="D15:F15"/>
    <mergeCell ref="C18:F18"/>
    <mergeCell ref="B1:G1"/>
    <mergeCell ref="B2:G2"/>
    <mergeCell ref="D9:F9"/>
    <mergeCell ref="D16:F16"/>
    <mergeCell ref="D17:F17"/>
    <mergeCell ref="D5:F5"/>
    <mergeCell ref="D6:F6"/>
    <mergeCell ref="D7:F7"/>
    <mergeCell ref="D8:F8"/>
    <mergeCell ref="C3:F3"/>
    <mergeCell ref="C4:F4"/>
    <mergeCell ref="D10:F10"/>
  </mergeCells>
  <printOptions horizontalCentered="1"/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C6DB-F8D7-44FB-90F8-C09B6388CE5E}">
  <dimension ref="A3:E20"/>
  <sheetViews>
    <sheetView zoomScale="150" zoomScaleNormal="150" workbookViewId="0">
      <selection activeCell="B15" sqref="B15"/>
    </sheetView>
  </sheetViews>
  <sheetFormatPr defaultRowHeight="12.75" x14ac:dyDescent="0.2"/>
  <cols>
    <col min="1" max="1" width="9.7109375" bestFit="1" customWidth="1"/>
    <col min="2" max="2" width="28.28515625" customWidth="1"/>
    <col min="3" max="3" width="6.7109375" bestFit="1" customWidth="1"/>
    <col min="5" max="5" width="14.42578125" bestFit="1" customWidth="1"/>
  </cols>
  <sheetData>
    <row r="3" spans="1:5" x14ac:dyDescent="0.2">
      <c r="B3" s="7" t="s">
        <v>14</v>
      </c>
    </row>
    <row r="4" spans="1:5" x14ac:dyDescent="0.2">
      <c r="B4" s="7" t="s">
        <v>13</v>
      </c>
    </row>
    <row r="5" spans="1:5" x14ac:dyDescent="0.2">
      <c r="E5" s="6" t="s">
        <v>12</v>
      </c>
    </row>
    <row r="6" spans="1:5" x14ac:dyDescent="0.2">
      <c r="E6" s="6" t="s">
        <v>11</v>
      </c>
    </row>
    <row r="7" spans="1:5" x14ac:dyDescent="0.2">
      <c r="B7" t="s">
        <v>10</v>
      </c>
      <c r="C7" s="5" t="e">
        <f>#REF!*B15</f>
        <v>#REF!</v>
      </c>
      <c r="E7" s="9" t="e">
        <f>IF(#REF!=$B$3,C7,0)</f>
        <v>#REF!</v>
      </c>
    </row>
    <row r="8" spans="1:5" x14ac:dyDescent="0.2">
      <c r="B8" t="s">
        <v>9</v>
      </c>
      <c r="C8" s="5" t="e">
        <f>#REF!*B16</f>
        <v>#REF!</v>
      </c>
      <c r="E8" s="9" t="e">
        <f>IF(#REF!=$B$3,C8,0)</f>
        <v>#REF!</v>
      </c>
    </row>
    <row r="9" spans="1:5" x14ac:dyDescent="0.2">
      <c r="B9" t="s">
        <v>8</v>
      </c>
      <c r="C9" s="5" t="e">
        <f>#REF!*B17</f>
        <v>#REF!</v>
      </c>
      <c r="E9" s="9" t="e">
        <f>IF(#REF!=$B$3,C9,0)</f>
        <v>#REF!</v>
      </c>
    </row>
    <row r="10" spans="1:5" x14ac:dyDescent="0.2">
      <c r="B10" t="s">
        <v>7</v>
      </c>
      <c r="C10" s="5" t="e">
        <f>#REF!*B18</f>
        <v>#REF!</v>
      </c>
      <c r="E10" s="9" t="e">
        <f>IF(#REF!=$B$3,C10,0)</f>
        <v>#REF!</v>
      </c>
    </row>
    <row r="11" spans="1:5" x14ac:dyDescent="0.2">
      <c r="B11" t="s">
        <v>6</v>
      </c>
      <c r="C11" s="3" t="e">
        <f>#REF!-Setup!C7-Setup!C8-Setup!C9-Setup!C10</f>
        <v>#REF!</v>
      </c>
      <c r="E11" s="9" t="e">
        <f>#REF!-Setup!E7-Setup!E8-Setup!E9-Setup!E10</f>
        <v>#REF!</v>
      </c>
    </row>
    <row r="14" spans="1:5" ht="63" customHeight="1" x14ac:dyDescent="0.2">
      <c r="A14" s="41" t="s">
        <v>5</v>
      </c>
      <c r="B14" s="41"/>
    </row>
    <row r="15" spans="1:5" x14ac:dyDescent="0.2">
      <c r="A15" t="s">
        <v>4</v>
      </c>
      <c r="B15" s="2">
        <v>0.1</v>
      </c>
    </row>
    <row r="16" spans="1:5" x14ac:dyDescent="0.2">
      <c r="A16" t="s">
        <v>3</v>
      </c>
      <c r="B16" s="2">
        <v>0.05</v>
      </c>
    </row>
    <row r="17" spans="1:2" x14ac:dyDescent="0.2">
      <c r="A17" t="s">
        <v>2</v>
      </c>
      <c r="B17" s="2">
        <v>4.4999999999999998E-2</v>
      </c>
    </row>
    <row r="18" spans="1:2" x14ac:dyDescent="0.2">
      <c r="A18" t="s">
        <v>1</v>
      </c>
      <c r="B18" s="2">
        <v>1.4999999999999999E-2</v>
      </c>
    </row>
    <row r="19" spans="1:2" x14ac:dyDescent="0.2">
      <c r="A19" t="s">
        <v>0</v>
      </c>
      <c r="B19" s="8">
        <f>100%-(B15+B16+B17+B18)</f>
        <v>0.79</v>
      </c>
    </row>
    <row r="20" spans="1:2" x14ac:dyDescent="0.2">
      <c r="B20" s="1"/>
    </row>
  </sheetData>
  <sheetProtection selectLockedCells="1"/>
  <mergeCells count="1">
    <mergeCell ref="A14:B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DA4BF5F0EA9C4C96AC4AE76BE95D5B" ma:contentTypeVersion="14" ma:contentTypeDescription="Create a new document." ma:contentTypeScope="" ma:versionID="0ec1adcc6350f0b4f3ad758579028c84">
  <xsd:schema xmlns:xsd="http://www.w3.org/2001/XMLSchema" xmlns:xs="http://www.w3.org/2001/XMLSchema" xmlns:p="http://schemas.microsoft.com/office/2006/metadata/properties" xmlns:ns3="4467d73f-5640-4d0d-a4ce-7fe6a5077508" xmlns:ns4="6f326ca4-f8f7-4626-98cb-47b9c0495241" targetNamespace="http://schemas.microsoft.com/office/2006/metadata/properties" ma:root="true" ma:fieldsID="a5d044c3c997f2a81bf39a6998c03049" ns3:_="" ns4:_="">
    <xsd:import namespace="4467d73f-5640-4d0d-a4ce-7fe6a5077508"/>
    <xsd:import namespace="6f326ca4-f8f7-4626-98cb-47b9c04952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d73f-5640-4d0d-a4ce-7fe6a5077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6ca4-f8f7-4626-98cb-47b9c0495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96A23-215E-4532-8367-C1A81671A4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81640-FDA5-48E1-9DB9-1173ABC530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467d73f-5640-4d0d-a4ce-7fe6a5077508"/>
    <ds:schemaRef ds:uri="http://schemas.microsoft.com/office/2006/documentManagement/types"/>
    <ds:schemaRef ds:uri="6f326ca4-f8f7-4626-98cb-47b9c04952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83AF0D-FCA2-4573-843B-0CB9F18C9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d73f-5640-4d0d-a4ce-7fe6a5077508"/>
    <ds:schemaRef ds:uri="6f326ca4-f8f7-4626-98cb-47b9c0495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Setup-Strict</vt:lpstr>
      <vt:lpstr>Healthcare PPD Calculator</vt:lpstr>
      <vt:lpstr>Setup</vt:lpstr>
      <vt:lpstr>'Healthcare PPD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Brossette Roberts</dc:creator>
  <cp:lastModifiedBy>Samantha Little</cp:lastModifiedBy>
  <cp:lastPrinted>2022-09-30T20:59:55Z</cp:lastPrinted>
  <dcterms:created xsi:type="dcterms:W3CDTF">2022-08-15T22:14:35Z</dcterms:created>
  <dcterms:modified xsi:type="dcterms:W3CDTF">2022-09-30T21:06:52Z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0x010100BFDA4BF5F0EA9C4C96AC4AE76BE95D5B</vt:lpwstr>
  </property>
</Properties>
</file>